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D1034" i="2"/>
  <c r="C1034" i="2"/>
  <c r="B1034" i="2"/>
  <c r="A1034" i="2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D1015" i="2"/>
  <c r="C1015" i="2"/>
  <c r="B1015" i="2"/>
  <c r="A1015" i="2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D1010" i="2"/>
  <c r="C1010" i="2"/>
  <c r="B1010" i="2"/>
  <c r="A1010" i="2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D991" i="2"/>
  <c r="C991" i="2"/>
  <c r="B991" i="2"/>
  <c r="A991" i="2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D986" i="2"/>
  <c r="C986" i="2"/>
  <c r="B986" i="2"/>
  <c r="A986" i="2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D967" i="2"/>
  <c r="C967" i="2"/>
  <c r="B967" i="2"/>
  <c r="A967" i="2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D962" i="2"/>
  <c r="C962" i="2"/>
  <c r="B962" i="2"/>
  <c r="A962" i="2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D943" i="2"/>
  <c r="C943" i="2"/>
  <c r="B943" i="2"/>
  <c r="A943" i="2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D938" i="2"/>
  <c r="C938" i="2"/>
  <c r="B938" i="2"/>
  <c r="A938" i="2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D927" i="2"/>
  <c r="C927" i="2"/>
  <c r="B927" i="2"/>
  <c r="A927" i="2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D919" i="2"/>
  <c r="C919" i="2"/>
  <c r="B919" i="2"/>
  <c r="A919" i="2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D907" i="2"/>
  <c r="C907" i="2"/>
  <c r="B907" i="2"/>
  <c r="A907" i="2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D895" i="2"/>
  <c r="C895" i="2"/>
  <c r="B895" i="2"/>
  <c r="A895" i="2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D883" i="2"/>
  <c r="C883" i="2"/>
  <c r="B883" i="2"/>
  <c r="A883" i="2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D871" i="2"/>
  <c r="C871" i="2"/>
  <c r="B871" i="2"/>
  <c r="A871" i="2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D855" i="2"/>
  <c r="C855" i="2"/>
  <c r="B855" i="2"/>
  <c r="A855" i="2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D847" i="2"/>
  <c r="C847" i="2"/>
  <c r="B847" i="2"/>
  <c r="A847" i="2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D836" i="2"/>
  <c r="C836" i="2"/>
  <c r="B836" i="2"/>
  <c r="A836" i="2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D831" i="2"/>
  <c r="C831" i="2"/>
  <c r="B831" i="2"/>
  <c r="A831" i="2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D823" i="2"/>
  <c r="C823" i="2"/>
  <c r="B823" i="2"/>
  <c r="A823" i="2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D812" i="2"/>
  <c r="C812" i="2"/>
  <c r="B812" i="2"/>
  <c r="A812" i="2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D807" i="2"/>
  <c r="C807" i="2"/>
  <c r="B807" i="2"/>
  <c r="A807" i="2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D799" i="2"/>
  <c r="C799" i="2"/>
  <c r="B799" i="2"/>
  <c r="A799" i="2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D788" i="2"/>
  <c r="C788" i="2"/>
  <c r="B788" i="2"/>
  <c r="A788" i="2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D783" i="2"/>
  <c r="C783" i="2"/>
  <c r="B783" i="2"/>
  <c r="A783" i="2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D771" i="2"/>
  <c r="C771" i="2"/>
  <c r="B771" i="2"/>
  <c r="A771" i="2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D759" i="2"/>
  <c r="C759" i="2"/>
  <c r="B759" i="2"/>
  <c r="A759" i="2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D751" i="2"/>
  <c r="C751" i="2"/>
  <c r="B751" i="2"/>
  <c r="A751" i="2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D746" i="2"/>
  <c r="C746" i="2"/>
  <c r="B746" i="2"/>
  <c r="A746" i="2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D735" i="2"/>
  <c r="C735" i="2"/>
  <c r="B735" i="2"/>
  <c r="A735" i="2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D727" i="2"/>
  <c r="C727" i="2"/>
  <c r="B727" i="2"/>
  <c r="A727" i="2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D716" i="2"/>
  <c r="C716" i="2"/>
  <c r="B716" i="2"/>
  <c r="A716" i="2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D711" i="2"/>
  <c r="C711" i="2"/>
  <c r="B711" i="2"/>
  <c r="A711" i="2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D703" i="2"/>
  <c r="C703" i="2"/>
  <c r="B703" i="2"/>
  <c r="A703" i="2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D693" i="2"/>
  <c r="C693" i="2"/>
  <c r="B693" i="2"/>
  <c r="A693" i="2"/>
  <c r="H692" i="2"/>
  <c r="F692" i="2"/>
  <c r="E692" i="2"/>
  <c r="C692" i="2"/>
  <c r="B692" i="2"/>
  <c r="A692" i="2"/>
  <c r="D692" i="2" s="1"/>
  <c r="H691" i="2"/>
  <c r="F691" i="2"/>
  <c r="E691" i="2"/>
  <c r="D691" i="2"/>
  <c r="C691" i="2"/>
  <c r="B691" i="2"/>
  <c r="A691" i="2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D681" i="2"/>
  <c r="C681" i="2"/>
  <c r="B681" i="2"/>
  <c r="A681" i="2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D668" i="2"/>
  <c r="C668" i="2"/>
  <c r="B668" i="2"/>
  <c r="A668" i="2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D663" i="2"/>
  <c r="C663" i="2"/>
  <c r="B663" i="2"/>
  <c r="A663" i="2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D655" i="2"/>
  <c r="C655" i="2"/>
  <c r="B655" i="2"/>
  <c r="A655" i="2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D652" i="2"/>
  <c r="C652" i="2"/>
  <c r="B652" i="2"/>
  <c r="A652" i="2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D640" i="2"/>
  <c r="C640" i="2"/>
  <c r="B640" i="2"/>
  <c r="A640" i="2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D631" i="2"/>
  <c r="C631" i="2"/>
  <c r="B631" i="2"/>
  <c r="A631" i="2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D627" i="2"/>
  <c r="C627" i="2"/>
  <c r="B627" i="2"/>
  <c r="A627" i="2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D609" i="2"/>
  <c r="C609" i="2"/>
  <c r="B609" i="2"/>
  <c r="A609" i="2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D604" i="2"/>
  <c r="C604" i="2"/>
  <c r="B604" i="2"/>
  <c r="A604" i="2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D596" i="2"/>
  <c r="C596" i="2"/>
  <c r="B596" i="2"/>
  <c r="A596" i="2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D581" i="2"/>
  <c r="C581" i="2"/>
  <c r="B581" i="2"/>
  <c r="A581" i="2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D573" i="2"/>
  <c r="C573" i="2"/>
  <c r="B573" i="2"/>
  <c r="A573" i="2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D568" i="2"/>
  <c r="C568" i="2"/>
  <c r="B568" i="2"/>
  <c r="A568" i="2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D554" i="2"/>
  <c r="C554" i="2"/>
  <c r="B554" i="2"/>
  <c r="A554" i="2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D547" i="2"/>
  <c r="C547" i="2"/>
  <c r="B547" i="2"/>
  <c r="A547" i="2"/>
  <c r="H546" i="2"/>
  <c r="F546" i="2"/>
  <c r="E546" i="2"/>
  <c r="C546" i="2"/>
  <c r="B546" i="2"/>
  <c r="A546" i="2"/>
  <c r="D546" i="2" s="1"/>
  <c r="H545" i="2"/>
  <c r="F545" i="2"/>
  <c r="E545" i="2"/>
  <c r="D545" i="2"/>
  <c r="C545" i="2"/>
  <c r="B545" i="2"/>
  <c r="A545" i="2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D523" i="2"/>
  <c r="C523" i="2"/>
  <c r="B523" i="2"/>
  <c r="A523" i="2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D519" i="2"/>
  <c r="C519" i="2"/>
  <c r="B519" i="2"/>
  <c r="A519" i="2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D511" i="2"/>
  <c r="C511" i="2"/>
  <c r="B511" i="2"/>
  <c r="A511" i="2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D495" i="2"/>
  <c r="C495" i="2"/>
  <c r="B495" i="2"/>
  <c r="A495" i="2"/>
  <c r="H494" i="2"/>
  <c r="F494" i="2"/>
  <c r="E494" i="2"/>
  <c r="D494" i="2"/>
  <c r="C494" i="2"/>
  <c r="B494" i="2"/>
  <c r="A494" i="2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D487" i="2"/>
  <c r="C487" i="2"/>
  <c r="B487" i="2"/>
  <c r="A487" i="2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D471" i="2"/>
  <c r="C471" i="2"/>
  <c r="B471" i="2"/>
  <c r="A471" i="2"/>
  <c r="H470" i="2"/>
  <c r="F470" i="2"/>
  <c r="E470" i="2"/>
  <c r="D470" i="2"/>
  <c r="C470" i="2"/>
  <c r="B470" i="2"/>
  <c r="A470" i="2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D463" i="2"/>
  <c r="C463" i="2"/>
  <c r="B463" i="2"/>
  <c r="A463" i="2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D447" i="2"/>
  <c r="C447" i="2"/>
  <c r="B447" i="2"/>
  <c r="A447" i="2"/>
  <c r="H446" i="2"/>
  <c r="F446" i="2"/>
  <c r="E446" i="2"/>
  <c r="D446" i="2"/>
  <c r="C446" i="2"/>
  <c r="B446" i="2"/>
  <c r="A446" i="2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D439" i="2"/>
  <c r="C439" i="2"/>
  <c r="B439" i="2"/>
  <c r="A439" i="2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D423" i="2"/>
  <c r="C423" i="2"/>
  <c r="B423" i="2"/>
  <c r="A423" i="2"/>
  <c r="H422" i="2"/>
  <c r="F422" i="2"/>
  <c r="E422" i="2"/>
  <c r="D422" i="2"/>
  <c r="C422" i="2"/>
  <c r="B422" i="2"/>
  <c r="A422" i="2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D415" i="2"/>
  <c r="C415" i="2"/>
  <c r="B415" i="2"/>
  <c r="A415" i="2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D399" i="2"/>
  <c r="C399" i="2"/>
  <c r="B399" i="2"/>
  <c r="A399" i="2"/>
  <c r="H398" i="2"/>
  <c r="F398" i="2"/>
  <c r="E398" i="2"/>
  <c r="D398" i="2"/>
  <c r="C398" i="2"/>
  <c r="B398" i="2"/>
  <c r="A398" i="2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D391" i="2"/>
  <c r="C391" i="2"/>
  <c r="B391" i="2"/>
  <c r="A391" i="2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D375" i="2"/>
  <c r="C375" i="2"/>
  <c r="B375" i="2"/>
  <c r="A375" i="2"/>
  <c r="H374" i="2"/>
  <c r="F374" i="2"/>
  <c r="E374" i="2"/>
  <c r="D374" i="2"/>
  <c r="C374" i="2"/>
  <c r="B374" i="2"/>
  <c r="A374" i="2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D367" i="2"/>
  <c r="C367" i="2"/>
  <c r="B367" i="2"/>
  <c r="A367" i="2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D351" i="2"/>
  <c r="C351" i="2"/>
  <c r="B351" i="2"/>
  <c r="A351" i="2"/>
  <c r="H350" i="2"/>
  <c r="F350" i="2"/>
  <c r="E350" i="2"/>
  <c r="D350" i="2"/>
  <c r="C350" i="2"/>
  <c r="B350" i="2"/>
  <c r="A350" i="2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D343" i="2"/>
  <c r="C343" i="2"/>
  <c r="B343" i="2"/>
  <c r="A343" i="2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D327" i="2"/>
  <c r="C327" i="2"/>
  <c r="B327" i="2"/>
  <c r="A327" i="2"/>
  <c r="H326" i="2"/>
  <c r="F326" i="2"/>
  <c r="E326" i="2"/>
  <c r="D326" i="2"/>
  <c r="C326" i="2"/>
  <c r="B326" i="2"/>
  <c r="A326" i="2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D319" i="2"/>
  <c r="C319" i="2"/>
  <c r="B319" i="2"/>
  <c r="A319" i="2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D303" i="2"/>
  <c r="C303" i="2"/>
  <c r="B303" i="2"/>
  <c r="A303" i="2"/>
  <c r="H302" i="2"/>
  <c r="F302" i="2"/>
  <c r="E302" i="2"/>
  <c r="D302" i="2"/>
  <c r="C302" i="2"/>
  <c r="B302" i="2"/>
  <c r="A302" i="2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D295" i="2"/>
  <c r="C295" i="2"/>
  <c r="B295" i="2"/>
  <c r="A295" i="2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D278" i="2"/>
  <c r="C278" i="2"/>
  <c r="B278" i="2"/>
  <c r="A278" i="2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D267" i="2"/>
  <c r="C267" i="2"/>
  <c r="B267" i="2"/>
  <c r="A267" i="2"/>
  <c r="H266" i="2"/>
  <c r="F266" i="2"/>
  <c r="E266" i="2"/>
  <c r="D266" i="2"/>
  <c r="C266" i="2"/>
  <c r="B266" i="2"/>
  <c r="A266" i="2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D254" i="2"/>
  <c r="C254" i="2"/>
  <c r="B254" i="2"/>
  <c r="A254" i="2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D247" i="2"/>
  <c r="C247" i="2"/>
  <c r="B247" i="2"/>
  <c r="A247" i="2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D243" i="2"/>
  <c r="C243" i="2"/>
  <c r="B243" i="2"/>
  <c r="A243" i="2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D229" i="2"/>
  <c r="C229" i="2"/>
  <c r="B229" i="2"/>
  <c r="A229" i="2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D223" i="2"/>
  <c r="C223" i="2"/>
  <c r="B223" i="2"/>
  <c r="A223" i="2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D219" i="2"/>
  <c r="C219" i="2"/>
  <c r="B219" i="2"/>
  <c r="A219" i="2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D206" i="2"/>
  <c r="C206" i="2"/>
  <c r="B206" i="2"/>
  <c r="A206" i="2"/>
  <c r="H205" i="2"/>
  <c r="F205" i="2"/>
  <c r="E205" i="2"/>
  <c r="D205" i="2"/>
  <c r="C205" i="2"/>
  <c r="B205" i="2"/>
  <c r="A205" i="2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D197" i="2"/>
  <c r="C197" i="2"/>
  <c r="B197" i="2"/>
  <c r="A197" i="2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D187" i="2"/>
  <c r="C187" i="2"/>
  <c r="B187" i="2"/>
  <c r="A187" i="2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D183" i="2"/>
  <c r="C183" i="2"/>
  <c r="B183" i="2"/>
  <c r="A183" i="2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D177" i="2"/>
  <c r="C177" i="2"/>
  <c r="B177" i="2"/>
  <c r="A177" i="2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D163" i="2"/>
  <c r="C163" i="2"/>
  <c r="B163" i="2"/>
  <c r="A163" i="2"/>
  <c r="H162" i="2"/>
  <c r="F162" i="2"/>
  <c r="E162" i="2"/>
  <c r="C162" i="2"/>
  <c r="B162" i="2"/>
  <c r="A162" i="2"/>
  <c r="D162" i="2" s="1"/>
  <c r="H161" i="2"/>
  <c r="F161" i="2"/>
  <c r="E161" i="2"/>
  <c r="D161" i="2"/>
  <c r="C161" i="2"/>
  <c r="B161" i="2"/>
  <c r="A161" i="2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D155" i="2"/>
  <c r="C155" i="2"/>
  <c r="B155" i="2"/>
  <c r="A155" i="2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D143" i="2"/>
  <c r="C143" i="2"/>
  <c r="B143" i="2"/>
  <c r="A143" i="2"/>
  <c r="H142" i="2"/>
  <c r="F142" i="2"/>
  <c r="E142" i="2"/>
  <c r="C142" i="2"/>
  <c r="B142" i="2"/>
  <c r="A142" i="2"/>
  <c r="D142" i="2" s="1"/>
  <c r="H141" i="2"/>
  <c r="F141" i="2"/>
  <c r="E141" i="2"/>
  <c r="D141" i="2"/>
  <c r="C141" i="2"/>
  <c r="B141" i="2"/>
  <c r="A141" i="2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D133" i="2"/>
  <c r="C133" i="2"/>
  <c r="B133" i="2"/>
  <c r="A133" i="2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D121" i="2"/>
  <c r="C121" i="2"/>
  <c r="B121" i="2"/>
  <c r="A121" i="2"/>
  <c r="H120" i="2"/>
  <c r="F120" i="2"/>
  <c r="E120" i="2"/>
  <c r="C120" i="2"/>
  <c r="B120" i="2"/>
  <c r="A120" i="2"/>
  <c r="D120" i="2" s="1"/>
  <c r="H119" i="2"/>
  <c r="F119" i="2"/>
  <c r="E119" i="2"/>
  <c r="D119" i="2"/>
  <c r="C119" i="2"/>
  <c r="B119" i="2"/>
  <c r="A119" i="2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D112" i="2"/>
  <c r="C112" i="2"/>
  <c r="B112" i="2"/>
  <c r="A112" i="2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D93" i="2"/>
  <c r="C93" i="2"/>
  <c r="B93" i="2"/>
  <c r="A93" i="2"/>
  <c r="H92" i="2"/>
  <c r="F92" i="2"/>
  <c r="E92" i="2"/>
  <c r="D92" i="2"/>
  <c r="C92" i="2"/>
  <c r="B92" i="2"/>
  <c r="A92" i="2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D87" i="2"/>
  <c r="C87" i="2"/>
  <c r="B87" i="2"/>
  <c r="A87" i="2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D75" i="2"/>
  <c r="C75" i="2"/>
  <c r="B75" i="2"/>
  <c r="A75" i="2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D70" i="2"/>
  <c r="C70" i="2"/>
  <c r="B70" i="2"/>
  <c r="A70" i="2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D61" i="2"/>
  <c r="C61" i="2"/>
  <c r="B61" i="2"/>
  <c r="A61" i="2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D49" i="2"/>
  <c r="C49" i="2"/>
  <c r="B49" i="2"/>
  <c r="A49" i="2"/>
  <c r="H48" i="2"/>
  <c r="F48" i="2"/>
  <c r="E48" i="2"/>
  <c r="C48" i="2"/>
  <c r="B48" i="2"/>
  <c r="A48" i="2"/>
  <c r="D48" i="2" s="1"/>
  <c r="H47" i="2"/>
  <c r="F47" i="2"/>
  <c r="E47" i="2"/>
  <c r="D47" i="2"/>
  <c r="C47" i="2"/>
  <c r="B47" i="2"/>
  <c r="A47" i="2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D40" i="2"/>
  <c r="C40" i="2"/>
  <c r="B40" i="2"/>
  <c r="A40" i="2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D20" i="2"/>
  <c r="C20" i="2"/>
  <c r="B20" i="2"/>
  <c r="A20" i="2"/>
  <c r="H19" i="2"/>
  <c r="F19" i="2"/>
  <c r="E19" i="2"/>
  <c r="D19" i="2"/>
  <c r="C19" i="2"/>
  <c r="B19" i="2"/>
  <c r="A19" i="2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D10" i="2"/>
  <c r="C10" i="2"/>
  <c r="B10" i="2"/>
  <c r="A10" i="2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<sst xmlns="http://schemas.openxmlformats.org/spreadsheetml/2006/main" count="334" uniqueCount="287">
  <si>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</si>
  <si>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</si>
  <si>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</si>
  <si>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</si>
  <si>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</si>
  <si>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</si>
  <si>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</si>
  <si>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</si>
  <si>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</si>
  <si>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</si>
  <si>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</si>
  <si>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</si>
  <si>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</si>
  <si>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</si>
  <si>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</si>
  <si>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</si>
  <si>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</si>
  <si>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</si>
  <si>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</si>
  <si>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</si>
  <si>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</si>
  <si>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</si>
  <si>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</si>
  <si>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</si>
  <si>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</si>
  <si>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</si>
  <si>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</si>
  <si>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</si>
  <si>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</si>
  <si>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</si>
  <si>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</si>
  <si>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</si>
  <si>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</si>
  <si>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</si>
  <si>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</si>
  <si>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</si>
  <si>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</si>
  <si>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</si>
  <si>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</si>
  <si>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</si>
  <si>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</si>
  <si>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</si>
  <si>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</si>
  <si>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</si>
  <si>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</si>
  <si>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</si>
  <si>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</si>
  <si>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</si>
  <si>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</si>
  <si>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</si>
  <si>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</si>
  <si>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</si>
  <si>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</si>
  <si>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</si>
  <si>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</si>
  <si>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</si>
  <si>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</si>
  <si>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</si>
  <si>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</si>
  <si>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</si>
  <si>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</si>
  <si>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</si>
  <si>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</si>
  <si>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</si>
  <si>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</si>
  <si>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</si>
  <si>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</si>
  <si>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</si>
  <si>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</si>
  <si>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</si>
  <si>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</si>
  <si>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</si>
  <si>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</si>
  <si>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</si>
  <si>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</si>
  <si>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</si>
  <si>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</si>
  <si>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</si>
  <si>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</si>
  <si>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</si>
  <si>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</si>
  <si>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</si>
  <si>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</si>
  <si>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</si>
  <si>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</si>
  <si>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</si>
  <si>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</si>
  <si>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</si>
  <si>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</si>
  <si>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</si>
  <si>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</si>
  <si>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</si>
  <si>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</si>
  <si>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</si>
  <si>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</si>
  <si>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</si>
  <si>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</si>
  <si>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</si>
  <si>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</si>
  <si>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</si>
  <si>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</si>
  <si>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</si>
  <si>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</si>
  <si>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</si>
  <si>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</si>
  <si>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</si>
  <si>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</si>
  <si>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</si>
  <si>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</si>
  <si>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</si>
  <si>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</si>
  <si>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</si>
  <si>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</si>
  <si>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</si>
  <si>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</si>
  <si>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</si>
  <si>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</si>
  <si>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</si>
  <si>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</si>
  <si>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</si>
  <si>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</si>
  <si>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</si>
  <si>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</si>
  <si>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</si>
  <si>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</si>
  <si>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</si>
  <si>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</si>
  <si>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</si>
  <si>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</si>
  <si>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</si>
  <si>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</si>
  <si>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</si>
  <si>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</si>
  <si>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</si>
  <si>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</si>
  <si>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</si>
  <si>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</si>
  <si>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</si>
  <si>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</si>
  <si>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</si>
  <si>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</si>
  <si>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</si>
  <si>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</si>
  <si>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</si>
  <si>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</si>
  <si>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</si>
  <si>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</si>
  <si>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</si>
  <si>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</si>
  <si>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</si>
  <si>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</si>
  <si>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</si>
  <si>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</si>
  <si>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</si>
  <si>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</si>
  <si>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</si>
  <si>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</si>
  <si>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</si>
  <si>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</si>
  <si>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</si>
  <si>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</si>
  <si>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</si>
  <si>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</si>
  <si>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</si>
  <si>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</si>
  <si>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</si>
  <si>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</si>
  <si>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</si>
  <si>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</si>
  <si>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</si>
  <si>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</si>
  <si>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</si>
  <si>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</si>
  <si>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</si>
  <si>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</si>
  <si>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01/05/2024</t>
  </si>
  <si>
    <t>PD24000767</t>
  </si>
  <si>
    <t>הנדסה-מטה</t>
  </si>
  <si>
    <t>בטיפול רכש</t>
  </si>
  <si>
    <t>liat</t>
  </si>
  <si>
    <t>Y</t>
  </si>
  <si>
    <t>W2400058</t>
  </si>
  <si>
    <t>amitay_h</t>
  </si>
  <si>
    <t>400</t>
  </si>
  <si>
    <t>חוזה עבודות</t>
  </si>
  <si>
    <t>00</t>
  </si>
  <si>
    <t>מאשרי דרישות מרוכזות - כללי</t>
  </si>
  <si>
    <t>X</t>
  </si>
  <si>
    <t>284,858.00</t>
  </si>
  <si>
    <t>48,425.86</t>
  </si>
  <si>
    <t>333,283.86</t>
  </si>
  <si>
    <t>ILS</t>
  </si>
  <si>
    <t>002</t>
  </si>
  <si>
    <t>zvi</t>
  </si>
  <si>
    <t>michal</t>
  </si>
  <si>
    <t>ממתין לועדת מכרזים</t>
  </si>
  <si>
    <t>12</t>
  </si>
  <si>
    <t>הנדסה</t>
  </si>
  <si>
    <t>3,008</t>
  </si>
  <si>
    <t>אילן מינץ</t>
  </si>
  <si>
    <t>0</t>
  </si>
  <si>
    <t>ilan_m</t>
  </si>
  <si>
    <t>0.00</t>
  </si>
  <si>
    <t>עבודות</t>
  </si>
  <si>
    <t>עבודות צנרת והוספת תותחי כ"א בנמל הדלק</t>
  </si>
  <si>
    <t>אמיתי המר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</si>
  <si>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</si>
  <si>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</si>
  <si>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</si>
  <si>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</si>
  <si>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</si>
  <si>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</si>
  <si>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</si>
  <si>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</si>
  <si>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</si>
  <si>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</si>
  <si>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</si>
  <si>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התקנת תותחים בנמל הדלק</t>
  </si>
  <si>
    <t>172,448</t>
  </si>
  <si>
    <t>1.00</t>
  </si>
  <si>
    <t>יח</t>
  </si>
  <si>
    <t>172,448.00</t>
  </si>
  <si>
    <t>107</t>
  </si>
  <si>
    <t>230097</t>
  </si>
  <si>
    <t>210</t>
  </si>
  <si>
    <t>107.230097.12.210-400</t>
  </si>
  <si>
    <t>נמל הדלק</t>
  </si>
  <si>
    <t>הוספת תותחי כיבוי אש בנמל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</si>
  <si>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</si>
  <si>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</si>
  <si>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</si>
  <si>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</si>
  <si>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</si>
  <si>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</si>
  <si>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</si>
  <si>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</si>
  <si>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</si>
  <si>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</si>
  <si>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ID</t>
  </si>
  <si>
    <t>6.2.01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</si>
  <si>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</si>
  <si>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</si>
  <si>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</si>
  <si>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</si>
  <si>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WE070016</t>
  </si>
  <si>
    <t>הרכבת מגופים עד ASA 300</t>
  </si>
  <si>
    <t>הרכבת מגופים ואביזרים מאוגנים עד ASA 300.</t>
  </si>
  <si>
    <t>6.2.16</t>
  </si>
  <si>
    <t>WE070009</t>
  </si>
  <si>
    <t>פרוק של זוג אוגנים עד וכולל ASA 300</t>
  </si>
  <si>
    <t>פרוק של זוג אוגנים מכל סוג עד וכולל ASA 300</t>
  </si>
  <si>
    <t>6.2.09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</si>
  <si>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</si>
  <si>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</si>
  <si>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</si>
  <si>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</si>
  <si>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WE070018</t>
  </si>
  <si>
    <t>הרכבת צנרת עילית</t>
  </si>
  <si>
    <t>הרכבת צנרת עילית ע''ג תמיכות צנרת הנמדדות בנפרד, כולל מבחן לחץ</t>
  </si>
  <si>
    <t>IDM</t>
  </si>
  <si>
    <t>6.2.18</t>
  </si>
  <si>
    <t>WE240011</t>
  </si>
  <si>
    <t>עבודות צביעת צנרת גלויה מגולוונת</t>
  </si>
  <si>
    <t>הכנת שטח, שטיפה, אספקה ויישום של מערכת צבע לצנרת מגולוונת</t>
  </si>
  <si>
    <t>6.2.83</t>
  </si>
  <si>
    <t>WE230181</t>
  </si>
  <si>
    <t>ייצור, אספקת והרכבת קונסטרוקציה</t>
  </si>
  <si>
    <t>טון</t>
  </si>
  <si>
    <t>WE050004</t>
  </si>
  <si>
    <t>סבכות מגולבנות חרושתיות</t>
  </si>
  <si>
    <t>סבכות מגולוונות חרושתיות מגולוונות, סקופ דגם A-100 במשקל 36 ק''ג/מ''ר.</t>
  </si>
  <si>
    <t>מ2</t>
  </si>
  <si>
    <t>6.1.128</t>
  </si>
  <si>
    <t>WE050029</t>
  </si>
  <si>
    <t>ברגי פיליפס קוטר ''1/2 עד ''3/4</t>
  </si>
  <si>
    <t>אספקה, קידוח, התקנה והידוק של ברגי פיליפס בקוטר של ''1/2 עד ''3/4</t>
  </si>
  <si>
    <t>6.1.153</t>
  </si>
  <si>
    <t>WE050033</t>
  </si>
  <si>
    <t>תוספת עבור גילוון קונסטרוקצית הפלדה בגילוון חם</t>
  </si>
  <si>
    <t>תוספת עבור גילוון קונסטרוקצית הפלדה בגילוון חם ע"פ הנחיות ת"י  918 כולל תיקוני גילוון מקומים בשטח ע"פ מפרט .</t>
  </si>
  <si>
    <t>ק'ג</t>
  </si>
  <si>
    <t>6.1.202</t>
  </si>
  <si>
    <t>WE050070</t>
  </si>
  <si>
    <t>אספקה והתקנה של מעקות פלדה למדרגות חוץ אופקיות ומשופעות</t>
  </si>
  <si>
    <t>אספקה והתקנה של מעקות למדרגות חוץ אופקיות ומשופעות בגובה עד 1.35 מ' הבנויים מפרופלי פלדה שונים ע"פ תכנית</t>
  </si>
  <si>
    <t>מטר</t>
  </si>
  <si>
    <t>6.1.379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</si>
</sst>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80" zoomScaleNormal="8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התקנת תותחים בנמל הדלק</v>
      </c>
      <c r="B2" s="5"/>
      <c r="C2" s="5" t="str">
        <f>IF(DataSheet!B2&lt;&gt;0,DataSheet!B2,"")</f>
        <v>PD24000767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WE070001</v>
      </c>
      <c r="B5" s="4" t="str">
        <f>IF(DataSheet!D6&lt;&gt;0,DataSheet!D6,"")</f>
        <v>ריתוך צנרת פלדת פחמן עד וכולל sch-40 ואוגנים ASA300</v>
      </c>
      <c r="C5" s="4" t="str">
        <f>IF(DataSheet!E6&lt;&gt;0,DataSheet!E6,"")</f>
        <v>ריתוך כל סוגי האוגנים ו/או ריתוך השקה ו/או ריתוך SW מפלדת פחמן עד וכולל sch-40 ואוגנים ASA 300 כולל הכנת מדר</v>
      </c>
      <c r="D5" s="5" t="str">
        <f>IF(A5="","",IF(DataSheet!J6=0,"פריט ללא הבהרה",DataSheet!J6))</f>
        <v>6.2.01</v>
      </c>
      <c r="E5">
        <f>IF(DataSheet!B6&lt;&gt;0,DataSheet!B6,"")</f>
        <v>226</v>
      </c>
      <c r="F5" t="str">
        <f>IF(DataSheet!F6&lt;&gt;0,DataSheet!F6,"")</f>
        <v>ID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WE070004</v>
      </c>
      <c r="B6" s="4" t="str">
        <f>IF(DataSheet!D7&lt;&gt;0,DataSheet!D7,"")</f>
        <v>חדירה בצנרת ראשית עד וכולל sch-40</v>
      </c>
      <c r="C6" s="4" t="str">
        <f>IF(DataSheet!E7&lt;&gt;0,DataSheet!E7,"")</f>
        <v>עיבוד התקנה וריתוך של חדירה בצנרת ראשית בכל זוית עד וכולל צנרת sch-40.</v>
      </c>
      <c r="D6" s="5" t="str">
        <f>IF(A6="","",IF(DataSheet!J7=0,"פריט ללא הבהרה",DataSheet!J7))</f>
        <v>6.2.04</v>
      </c>
      <c r="E6">
        <f>IF(DataSheet!B7&lt;&gt;0,DataSheet!B7,"")</f>
        <v>32</v>
      </c>
      <c r="F6" t="str">
        <f>IF(DataSheet!F7&lt;&gt;0,DataSheet!F7,"")</f>
        <v>ID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WE070016</v>
      </c>
      <c r="B7" s="4" t="str">
        <f>IF(DataSheet!D8&lt;&gt;0,DataSheet!D8,"")</f>
        <v>הרכבת מגופים עד ASA 300</v>
      </c>
      <c r="C7" s="4" t="str">
        <f>IF(DataSheet!E8&lt;&gt;0,DataSheet!E8,"")</f>
        <v>הרכבת מגופים ואביזרים מאוגנים עד ASA 300.</v>
      </c>
      <c r="D7" s="5" t="str">
        <f>IF(A7="","",IF(DataSheet!J8=0,"פריט ללא הבהרה",DataSheet!J8))</f>
        <v>6.2.16</v>
      </c>
      <c r="E7">
        <f>IF(DataSheet!B8&lt;&gt;0,DataSheet!B8,"")</f>
        <v>76</v>
      </c>
      <c r="F7" t="str">
        <f>IF(DataSheet!F8&lt;&gt;0,DataSheet!F8,"")</f>
        <v>ID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WE070009</v>
      </c>
      <c r="B8" s="4" t="str">
        <f>IF(DataSheet!D9&lt;&gt;0,DataSheet!D9,"")</f>
        <v>פרוק של זוג אוגנים עד וכולל ASA 300</v>
      </c>
      <c r="C8" s="4" t="str">
        <f>IF(DataSheet!E9&lt;&gt;0,DataSheet!E9,"")</f>
        <v>פרוק של זוג אוגנים מכל סוג עד וכולל ASA 300</v>
      </c>
      <c r="D8" s="5" t="str">
        <f>IF(A8="","",IF(DataSheet!J9=0,"פריט ללא הבהרה",DataSheet!J9))</f>
        <v>6.2.09</v>
      </c>
      <c r="E8">
        <f>IF(DataSheet!B9&lt;&gt;0,DataSheet!B9,"")</f>
        <v>28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WE070014</v>
      </c>
      <c r="B9" s="4" t="str">
        <f>IF(DataSheet!D10&lt;&gt;0,DataSheet!D10,"")</f>
        <v>חיבור אוגנים עד וכולל דרג ASA 300</v>
      </c>
      <c r="C9" s="4" t="str">
        <f>IF(DataSheet!E10&lt;&gt;0,DataSheet!E10,"")</f>
        <v>חיבור של זוג אוגנים מכל סוג עד וכולל דרג ASA 300</v>
      </c>
      <c r="D9" s="5" t="str">
        <f>IF(A9="","",IF(DataSheet!J10=0,"פריט ללא הבהרה",DataSheet!J10))</f>
        <v>6.2.14</v>
      </c>
      <c r="E9">
        <f>IF(DataSheet!B10&lt;&gt;0,DataSheet!B10,"")</f>
        <v>28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WE070018</v>
      </c>
      <c r="B10" s="4" t="str">
        <f>IF(DataSheet!D11&lt;&gt;0,DataSheet!D11,"")</f>
        <v>הרכבת צנרת עילית</v>
      </c>
      <c r="C10" s="4" t="str">
        <f>IF(DataSheet!E11&lt;&gt;0,DataSheet!E11,"")</f>
        <v>הרכבת צנרת עילית ע''ג תמיכות צנרת הנמדדות בנפרד, כולל מבחן לחץ</v>
      </c>
      <c r="D10" s="5" t="str">
        <f>IF(A10="","",IF(DataSheet!J11=0,"פריט ללא הבהרה",DataSheet!J11))</f>
        <v>6.2.18</v>
      </c>
      <c r="E10">
        <f>IF(DataSheet!B11&lt;&gt;0,DataSheet!B11,"")</f>
        <v>306</v>
      </c>
      <c r="F10" t="str">
        <f>IF(DataSheet!F11&lt;&gt;0,DataSheet!F11,"")</f>
        <v>IDM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WE240011</v>
      </c>
      <c r="B11" s="4" t="str">
        <f>IF(DataSheet!D12&lt;&gt;0,DataSheet!D12,"")</f>
        <v>עבודות צביעת צנרת גלויה מגולוונת</v>
      </c>
      <c r="C11" s="4" t="str">
        <f>IF(DataSheet!E12&lt;&gt;0,DataSheet!E12,"")</f>
        <v>הכנת שטח, שטיפה, אספקה ויישום של מערכת צבע לצנרת מגולוונת</v>
      </c>
      <c r="D11" s="5" t="str">
        <f>IF(A11="","",IF(DataSheet!J12=0,"פריט ללא הבהרה",DataSheet!J12))</f>
        <v>6.2.83</v>
      </c>
      <c r="E11">
        <f>IF(DataSheet!B12&lt;&gt;0,DataSheet!B12,"")</f>
        <v>306</v>
      </c>
      <c r="F11" t="str">
        <f>IF(DataSheet!F12&lt;&gt;0,DataSheet!F12,"")</f>
        <v>IDM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WE230181</v>
      </c>
      <c r="B12" s="4" t="str">
        <f>IF(DataSheet!D13&lt;&gt;0,DataSheet!D13,"")</f>
        <v>ייצור, אספקת והרכבת קונסטרוקציה</v>
      </c>
      <c r="C12" s="4" t="str">
        <f>IF(DataSheet!E13&lt;&gt;0,DataSheet!E13,"")</f>
        <v>ייצור, אספקת והרכבת קונסטרוקציה</v>
      </c>
      <c r="D12" s="5" t="str">
        <f>IF(A12="","",IF(DataSheet!J13=0,"פריט ללא הבהרה",DataSheet!J13))</f>
        <v>פריט ללא הבהרה</v>
      </c>
      <c r="E12">
        <f>IF(DataSheet!B13&lt;&gt;0,DataSheet!B13,"")</f>
        <v>1.6</v>
      </c>
      <c r="F12" t="str">
        <f>IF(DataSheet!F13&lt;&gt;0,DataSheet!F13,"")</f>
        <v>טון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WE050004</v>
      </c>
      <c r="B13" s="4" t="str">
        <f>IF(DataSheet!D14&lt;&gt;0,DataSheet!D14,"")</f>
        <v>סבכות מגולבנות חרושתיות</v>
      </c>
      <c r="C13" s="4" t="str">
        <f>IF(DataSheet!E14&lt;&gt;0,DataSheet!E14,"")</f>
        <v>סבכות מגולוונות חרושתיות מגולוונות, סקופ דגם A-100 במשקל 36 ק''ג/מ''ר.</v>
      </c>
      <c r="D13" s="5" t="str">
        <f>IF(A13="","",IF(DataSheet!J14=0,"פריט ללא הבהרה",DataSheet!J14))</f>
        <v>6.1.128</v>
      </c>
      <c r="E13">
        <f>IF(DataSheet!B14&lt;&gt;0,DataSheet!B14,"")</f>
        <v>20</v>
      </c>
      <c r="F13" t="str">
        <f>IF(DataSheet!F14&lt;&gt;0,DataSheet!F14,"")</f>
        <v>מ2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WE050029</v>
      </c>
      <c r="B14" s="4" t="str">
        <f>IF(DataSheet!D15&lt;&gt;0,DataSheet!D15,"")</f>
        <v>ברגי פיליפס קוטר ''1/2 עד ''3/4</v>
      </c>
      <c r="C14" s="4" t="str">
        <f>IF(DataSheet!E15&lt;&gt;0,DataSheet!E15,"")</f>
        <v>אספקה, קידוח, התקנה והידוק של ברגי פיליפס בקוטר של ''1/2 עד ''3/4</v>
      </c>
      <c r="D14" s="5" t="str">
        <f>IF(A14="","",IF(DataSheet!J15=0,"פריט ללא הבהרה",DataSheet!J15))</f>
        <v>6.1.153</v>
      </c>
      <c r="E14">
        <f>IF(DataSheet!B15&lt;&gt;0,DataSheet!B15,"")</f>
        <v>80</v>
      </c>
      <c r="F14" t="str">
        <f>IF(DataSheet!F15&lt;&gt;0,DataSheet!F15,"")</f>
        <v>יח'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WE050033</v>
      </c>
      <c r="B15" s="4" t="str">
        <f>IF(DataSheet!D16&lt;&gt;0,DataSheet!D16,"")</f>
        <v>תוספת עבור גילוון קונסטרוקצית הפלדה בגילוון חם</v>
      </c>
      <c r="C15" s="4" t="str">
        <f>IF(DataSheet!E16&lt;&gt;0,DataSheet!E16,"")</f>
        <v>תוספת עבור גילוון קונסטרוקצית הפלדה בגילוון חם ע"פ הנחיות ת"י  918 כולל תיקוני גילוון מקומים בשטח ע"פ מפרט .</v>
      </c>
      <c r="D15" s="5" t="str">
        <f>IF(A15="","",IF(DataSheet!J16=0,"פריט ללא הבהרה",DataSheet!J16))</f>
        <v>6.1.202</v>
      </c>
      <c r="E15">
        <f>IF(DataSheet!B16&lt;&gt;0,DataSheet!B16,"")</f>
        <v>2100</v>
      </c>
      <c r="F15" t="str">
        <f>IF(DataSheet!F16&lt;&gt;0,DataSheet!F16,"")</f>
        <v>ק'ג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WE050070</v>
      </c>
      <c r="B16" s="4" t="str">
        <f>IF(DataSheet!D17&lt;&gt;0,DataSheet!D17,"")</f>
        <v>אספקה והתקנה של מעקות פלדה למדרגות חוץ אופקיות ומשופעות</v>
      </c>
      <c r="C16" s="4" t="str">
        <f>IF(DataSheet!E17&lt;&gt;0,DataSheet!E17,"")</f>
        <v>אספקה והתקנה של מעקות למדרגות חוץ אופקיות ומשופעות בגובה עד 1.35 מ' הבנויים מפרופלי פלדה שונים ע"פ תכנית</v>
      </c>
      <c r="D16" s="5" t="str">
        <f>IF(A16="","",IF(DataSheet!J17=0,"פריט ללא הבהרה",DataSheet!J17))</f>
        <v>6.1.379</v>
      </c>
      <c r="E16">
        <f>IF(DataSheet!B17&lt;&gt;0,DataSheet!B17,"")</f>
        <v>60</v>
      </c>
      <c r="F16" t="str">
        <f>IF(DataSheet!F17&lt;&gt;0,DataSheet!F17,"")</f>
        <v>מטר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17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284858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45414.311805555597</v>
      </c>
      <c r="AN2" t="s">
        <v>194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S2" t="s">
        <v>201</v>
      </c>
      <c r="BV2" t="s">
        <v>202</v>
      </c>
      <c r="CA2" s="11">
        <v>3</v>
      </c>
      <c r="CB2" t="s">
        <v>203</v>
      </c>
      <c r="CD2" t="s">
        <v>181</v>
      </c>
      <c r="CG2" s="11">
        <v>0</v>
      </c>
      <c r="CH2" t="s">
        <v>204</v>
      </c>
      <c r="CJ2" t="s">
        <v>180</v>
      </c>
      <c r="CM2" t="s">
        <v>180</v>
      </c>
      <c r="CN2" s="11">
        <v>0</v>
      </c>
      <c r="CO2" s="11">
        <v>333283.86</v>
      </c>
      <c r="CP2" s="11">
        <v>333283.86</v>
      </c>
      <c r="CQ2" t="s">
        <v>180</v>
      </c>
      <c r="CV2" t="s">
        <v>205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  <c r="BU3" t="s">
        <v>209</v>
      </c>
      <c r="BV3" t="s">
        <v>210</v>
      </c>
      <c r="BW3" t="s">
        <v>211</v>
      </c>
      <c r="BX3" t="s">
        <v>212</v>
      </c>
      <c r="BY3" t="s">
        <v>213</v>
      </c>
      <c r="BZ3" t="s">
        <v>214</v>
      </c>
      <c r="CA3" t="s">
        <v>215</v>
      </c>
    </row>
    <row r="4" spans="1:106" x14ac:dyDescent="0.25">
      <c r="A4" s="1" t="s">
        <v>216</v>
      </c>
      <c r="C4" t="s">
        <v>217</v>
      </c>
      <c r="D4" t="s">
        <v>218</v>
      </c>
      <c r="E4" t="s">
        <v>200</v>
      </c>
      <c r="F4" t="s">
        <v>219</v>
      </c>
      <c r="G4" t="s">
        <v>220</v>
      </c>
      <c r="J4" t="s">
        <v>221</v>
      </c>
      <c r="K4" t="s">
        <v>191</v>
      </c>
      <c r="L4" s="1">
        <v>45413</v>
      </c>
      <c r="M4" t="s">
        <v>222</v>
      </c>
      <c r="N4" t="s">
        <v>223</v>
      </c>
      <c r="O4" t="s">
        <v>196</v>
      </c>
      <c r="P4" t="s">
        <v>224</v>
      </c>
      <c r="Q4" t="s">
        <v>183</v>
      </c>
      <c r="R4" t="s">
        <v>225</v>
      </c>
      <c r="V4" t="s">
        <v>226</v>
      </c>
      <c r="W4" t="s">
        <v>227</v>
      </c>
      <c r="X4" t="s">
        <v>197</v>
      </c>
      <c r="Y4" t="s">
        <v>228</v>
      </c>
      <c r="Z4" t="s">
        <v>229</v>
      </c>
      <c r="AD4" s="11">
        <v>0</v>
      </c>
      <c r="AF4" t="s">
        <v>230</v>
      </c>
      <c r="AI4" s="1">
        <v>0</v>
      </c>
      <c r="AK4" s="1">
        <v>45413</v>
      </c>
      <c r="AL4" s="1">
        <v>45413</v>
      </c>
      <c r="AM4" s="1">
        <v>45413</v>
      </c>
      <c r="AQ4" s="11">
        <v>0</v>
      </c>
      <c r="AR4" s="11">
        <v>23405</v>
      </c>
      <c r="AS4" s="11">
        <v>172448</v>
      </c>
      <c r="AU4" t="s">
        <v>220</v>
      </c>
      <c r="AV4" t="s">
        <v>191</v>
      </c>
      <c r="AW4" t="s">
        <v>180</v>
      </c>
      <c r="AX4" t="s">
        <v>231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232</v>
      </c>
      <c r="BY4" t="s">
        <v>233</v>
      </c>
      <c r="BZ4" t="s">
        <v>234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235</v>
      </c>
      <c r="B6" s="11">
        <v>226</v>
      </c>
      <c r="C6" s="11">
        <v>55</v>
      </c>
      <c r="D6" t="s">
        <v>236</v>
      </c>
      <c r="E6" t="s">
        <v>237</v>
      </c>
      <c r="F6" t="s">
        <v>238</v>
      </c>
      <c r="G6" s="11">
        <v>12430</v>
      </c>
      <c r="H6" t="s">
        <v>191</v>
      </c>
      <c r="I6" s="11">
        <v>226</v>
      </c>
      <c r="J6" t="s">
        <v>239</v>
      </c>
    </row>
    <row r="7" spans="1:106" x14ac:dyDescent="0.25">
      <c r="A7" s="1" t="s">
        <v>240</v>
      </c>
      <c r="B7" s="11">
        <v>32</v>
      </c>
      <c r="C7" s="11">
        <v>115</v>
      </c>
      <c r="D7" t="s">
        <v>241</v>
      </c>
      <c r="E7" t="s">
        <v>242</v>
      </c>
      <c r="F7" t="s">
        <v>238</v>
      </c>
      <c r="G7" s="11">
        <v>3680</v>
      </c>
      <c r="H7" t="s">
        <v>191</v>
      </c>
      <c r="I7" s="11">
        <v>32</v>
      </c>
      <c r="J7" t="s">
        <v>243</v>
      </c>
    </row>
    <row r="8" spans="1:106" x14ac:dyDescent="0.25">
      <c r="A8" s="1" t="s">
        <v>244</v>
      </c>
      <c r="B8" s="11">
        <v>76</v>
      </c>
      <c r="C8" s="11">
        <v>115</v>
      </c>
      <c r="D8" t="s">
        <v>245</v>
      </c>
      <c r="E8" t="s">
        <v>246</v>
      </c>
      <c r="F8" t="s">
        <v>238</v>
      </c>
      <c r="G8" s="11">
        <v>8740</v>
      </c>
      <c r="H8" t="s">
        <v>191</v>
      </c>
      <c r="I8" s="11">
        <v>76</v>
      </c>
      <c r="J8" t="s">
        <v>247</v>
      </c>
    </row>
    <row r="9" spans="1:106" x14ac:dyDescent="0.25">
      <c r="A9" s="1" t="s">
        <v>248</v>
      </c>
      <c r="B9" s="11">
        <v>28</v>
      </c>
      <c r="C9" s="11">
        <v>40</v>
      </c>
      <c r="D9" t="s">
        <v>249</v>
      </c>
      <c r="E9" t="s">
        <v>250</v>
      </c>
      <c r="F9" t="s">
        <v>238</v>
      </c>
      <c r="G9" s="11">
        <v>1120</v>
      </c>
      <c r="H9" t="s">
        <v>191</v>
      </c>
      <c r="I9" s="11">
        <v>28</v>
      </c>
      <c r="J9" t="s">
        <v>251</v>
      </c>
    </row>
    <row r="10" spans="1:106" x14ac:dyDescent="0.25">
      <c r="A10" s="1" t="s">
        <v>252</v>
      </c>
      <c r="B10" s="11">
        <v>28</v>
      </c>
      <c r="C10" s="11">
        <v>40</v>
      </c>
      <c r="D10" t="s">
        <v>253</v>
      </c>
      <c r="E10" t="s">
        <v>254</v>
      </c>
      <c r="F10" t="s">
        <v>238</v>
      </c>
      <c r="G10" s="11">
        <v>1120</v>
      </c>
      <c r="H10" t="s">
        <v>191</v>
      </c>
      <c r="I10" s="11">
        <v>28</v>
      </c>
      <c r="J10" t="s">
        <v>255</v>
      </c>
    </row>
    <row r="11" spans="1:106" x14ac:dyDescent="0.25">
      <c r="A11" s="1" t="s">
        <v>256</v>
      </c>
      <c r="B11" s="11">
        <v>306</v>
      </c>
      <c r="C11" s="11">
        <v>23</v>
      </c>
      <c r="D11" t="s">
        <v>257</v>
      </c>
      <c r="E11" t="s">
        <v>258</v>
      </c>
      <c r="F11" t="s">
        <v>259</v>
      </c>
      <c r="G11" s="11">
        <v>7038</v>
      </c>
      <c r="H11" t="s">
        <v>191</v>
      </c>
      <c r="I11" s="11">
        <v>306</v>
      </c>
      <c r="J11" t="s">
        <v>260</v>
      </c>
    </row>
    <row r="12" spans="1:106" x14ac:dyDescent="0.25">
      <c r="A12" s="1" t="s">
        <v>261</v>
      </c>
      <c r="B12" s="11">
        <v>306</v>
      </c>
      <c r="C12" s="11">
        <v>20</v>
      </c>
      <c r="D12" t="s">
        <v>262</v>
      </c>
      <c r="E12" t="s">
        <v>263</v>
      </c>
      <c r="F12" t="s">
        <v>259</v>
      </c>
      <c r="G12" s="11">
        <v>6120</v>
      </c>
      <c r="H12" t="s">
        <v>191</v>
      </c>
      <c r="I12" s="11">
        <v>306</v>
      </c>
      <c r="J12" t="s">
        <v>264</v>
      </c>
    </row>
    <row r="13" spans="1:106" x14ac:dyDescent="0.25">
      <c r="A13" s="1" t="s">
        <v>265</v>
      </c>
      <c r="B13" s="11">
        <v>1.6</v>
      </c>
      <c r="C13" s="11">
        <v>35000</v>
      </c>
      <c r="D13" t="s">
        <v>266</v>
      </c>
      <c r="E13" t="s">
        <v>266</v>
      </c>
      <c r="F13" t="s">
        <v>267</v>
      </c>
      <c r="G13" s="11">
        <v>56000</v>
      </c>
      <c r="H13" t="s">
        <v>191</v>
      </c>
      <c r="I13" s="11">
        <v>1.6</v>
      </c>
    </row>
    <row r="14" spans="1:106" x14ac:dyDescent="0.25">
      <c r="A14" s="1" t="s">
        <v>268</v>
      </c>
      <c r="B14" s="11">
        <v>20</v>
      </c>
      <c r="C14" s="11">
        <v>320</v>
      </c>
      <c r="D14" t="s">
        <v>269</v>
      </c>
      <c r="E14" t="s">
        <v>270</v>
      </c>
      <c r="F14" t="s">
        <v>271</v>
      </c>
      <c r="G14" s="11">
        <v>6400</v>
      </c>
      <c r="H14" t="s">
        <v>191</v>
      </c>
      <c r="I14" s="11">
        <v>20</v>
      </c>
      <c r="J14" t="s">
        <v>272</v>
      </c>
    </row>
    <row r="15" spans="1:106" x14ac:dyDescent="0.25">
      <c r="A15" s="1" t="s">
        <v>273</v>
      </c>
      <c r="B15" s="11">
        <v>80</v>
      </c>
      <c r="C15" s="11">
        <v>100</v>
      </c>
      <c r="D15" t="s">
        <v>274</v>
      </c>
      <c r="E15" t="s">
        <v>275</v>
      </c>
      <c r="F15" t="s">
        <v>93</v>
      </c>
      <c r="G15" s="11">
        <v>8000</v>
      </c>
      <c r="H15" t="s">
        <v>191</v>
      </c>
      <c r="I15" s="11">
        <v>80</v>
      </c>
      <c r="J15" t="s">
        <v>276</v>
      </c>
    </row>
    <row r="16" spans="1:106" x14ac:dyDescent="0.25">
      <c r="A16" s="1" t="s">
        <v>277</v>
      </c>
      <c r="B16" s="11">
        <v>2100</v>
      </c>
      <c r="C16" s="11">
        <v>18</v>
      </c>
      <c r="D16" t="s">
        <v>278</v>
      </c>
      <c r="E16" t="s">
        <v>279</v>
      </c>
      <c r="F16" t="s">
        <v>280</v>
      </c>
      <c r="G16" s="11">
        <v>37800</v>
      </c>
      <c r="H16" t="s">
        <v>191</v>
      </c>
      <c r="I16" s="11">
        <v>2100</v>
      </c>
      <c r="J16" t="s">
        <v>281</v>
      </c>
    </row>
    <row r="17" spans="1:10" x14ac:dyDescent="0.25">
      <c r="A17" s="1" t="s">
        <v>282</v>
      </c>
      <c r="B17" s="11">
        <v>60</v>
      </c>
      <c r="C17" s="11">
        <v>400</v>
      </c>
      <c r="D17" t="s">
        <v>283</v>
      </c>
      <c r="E17" t="s">
        <v>284</v>
      </c>
      <c r="F17" t="s">
        <v>285</v>
      </c>
      <c r="G17" s="11">
        <v>24000</v>
      </c>
      <c r="H17" t="s">
        <v>191</v>
      </c>
      <c r="I17" s="11">
        <v>60</v>
      </c>
      <c r="J17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cp:lastPrinted>2024-06-06T05:52:42Z</cp:lastPrinted>
  <dcterms:created xsi:type="dcterms:W3CDTF">2022-02-08T14:14:28Z</dcterms:created>
  <dcterms:modified xsi:type="dcterms:W3CDTF">2024-06-06T05:53:18Z</dcterms:modified>
</cp:coreProperties>
</file>